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5975" windowHeight="7365"/>
  </bookViews>
  <sheets>
    <sheet name="Break-even &amp; DB" sheetId="1" r:id="rId1"/>
  </sheets>
  <calcPr calcId="144525"/>
  <extLst>
    <ext uri="GoogleSheetsCustomDataVersion2">
      <go:sheetsCustomData xmlns:go="http://customooxmlschemas.google.com/" r:id="rId5" roundtripDataChecksum="UURvYJTZNqM88UIEjmxrs7PCR8nxQwdG6D/A651FWvs="/>
    </ext>
  </extLst>
</workbook>
</file>

<file path=xl/calcChain.xml><?xml version="1.0" encoding="utf-8"?>
<calcChain xmlns="http://schemas.openxmlformats.org/spreadsheetml/2006/main">
  <c r="K31" i="1" l="1"/>
  <c r="I31" i="1"/>
  <c r="E31" i="1"/>
  <c r="D31" i="1"/>
  <c r="C31" i="1"/>
  <c r="B31" i="1"/>
  <c r="G30" i="1"/>
  <c r="F30" i="1"/>
  <c r="H30" i="1" s="1"/>
  <c r="H29" i="1"/>
  <c r="M29" i="1" s="1"/>
  <c r="G29" i="1"/>
  <c r="F29" i="1"/>
  <c r="G28" i="1"/>
  <c r="G31" i="1" s="1"/>
  <c r="F28" i="1"/>
  <c r="F31" i="1" s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B6" i="1"/>
  <c r="B7" i="1" s="1"/>
  <c r="J30" i="1" l="1"/>
  <c r="L30" i="1" s="1"/>
  <c r="M30" i="1"/>
  <c r="J29" i="1"/>
  <c r="L29" i="1" s="1"/>
  <c r="H28" i="1"/>
  <c r="J28" i="1" l="1"/>
  <c r="M28" i="1"/>
  <c r="H31" i="1"/>
  <c r="M31" i="1" s="1"/>
  <c r="J31" i="1" l="1"/>
  <c r="L28" i="1"/>
  <c r="L31" i="1" s="1"/>
</calcChain>
</file>

<file path=xl/sharedStrings.xml><?xml version="1.0" encoding="utf-8"?>
<sst xmlns="http://schemas.openxmlformats.org/spreadsheetml/2006/main" count="28" uniqueCount="25">
  <si>
    <t>Deckungsbeitragsrechnung, Break-even und DB1–DB3</t>
  </si>
  <si>
    <t>Verkaufspreis pro Stück</t>
  </si>
  <si>
    <t>Variable Kosten pro Stück</t>
  </si>
  <si>
    <t>Fixkosten gesamt</t>
  </si>
  <si>
    <t>Stückdeckungsbeitrag</t>
  </si>
  <si>
    <t>Break-even-Menge</t>
  </si>
  <si>
    <t>Umsatz- und Kostenverlauf in Abhängigkeit von der Absatzmenge</t>
  </si>
  <si>
    <t>Menge</t>
  </si>
  <si>
    <t>Umsatz</t>
  </si>
  <si>
    <t>Gesamtkosten</t>
  </si>
  <si>
    <t>Mehrstufige Deckungsbeitragsrechnung</t>
  </si>
  <si>
    <t>Produkt</t>
  </si>
  <si>
    <t>Produktionsmenge</t>
  </si>
  <si>
    <t>Absatzmenge</t>
  </si>
  <si>
    <t>Variable Gesamtkosten</t>
  </si>
  <si>
    <t>DB1</t>
  </si>
  <si>
    <t>Produktfixe Kosten</t>
  </si>
  <si>
    <t>DB2</t>
  </si>
  <si>
    <t>Bereichsfixe Kosten</t>
  </si>
  <si>
    <t>DB3</t>
  </si>
  <si>
    <t>DB-Quote</t>
  </si>
  <si>
    <t>Produkt A</t>
  </si>
  <si>
    <t>Produkt B</t>
  </si>
  <si>
    <t>Produkt C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</si>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</sst>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5" x14ac:knownFonts="1">
    <font>
      <sz val="10"/>
      <color rgb="FF000000"/>
      <name val="Arial"/>
      <scheme val="minor"/>
    </font>
    <font>
      <b/>
      <sz val="16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/>
    <xf numFmtId="164" fontId="2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/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US" b="0" i="0">
                <a:solidFill>
                  <a:srgbClr val="757575"/>
                </a:solidFill>
                <a:latin typeface="+mn-lt"/>
              </a:rPr>
              <a:t>Umsatz und Gesamtkosten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numRef>
              <c:f>'Break-even &amp; DB'!$A$13:$A$21</c:f>
              <c:numCache>
                <c:formatCode>General</c:formatCode>
                <c:ptCount val="9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</c:numCache>
            </c:numRef>
          </c:cat>
          <c:val>
            <c:numRef>
              <c:f>'Break-even &amp; DB'!$B$13:$B$22</c:f>
              <c:numCache>
                <c:formatCode>#,##0.00\ [$€-1]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val>
          <c:smooth val="0"/>
        </c:ser>
        <c:ser>
          <c:idx val="1"/>
          <c:order val="1"/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numRef>
              <c:f>'Break-even &amp; DB'!$A$13:$A$21</c:f>
              <c:numCache>
                <c:formatCode>General</c:formatCode>
                <c:ptCount val="9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</c:numCache>
            </c:numRef>
          </c:cat>
          <c:val>
            <c:numRef>
              <c:f>'Break-even &amp; DB'!$C$13:$C$22</c:f>
              <c:numCache>
                <c:formatCode>#,##0.00\ [$€-1]</c:formatCode>
                <c:ptCount val="10"/>
                <c:pt idx="0">
                  <c:v>345000</c:v>
                </c:pt>
                <c:pt idx="1">
                  <c:v>390000</c:v>
                </c:pt>
                <c:pt idx="2">
                  <c:v>435000</c:v>
                </c:pt>
                <c:pt idx="3">
                  <c:v>480000</c:v>
                </c:pt>
                <c:pt idx="4">
                  <c:v>525000</c:v>
                </c:pt>
                <c:pt idx="5">
                  <c:v>570000</c:v>
                </c:pt>
                <c:pt idx="6">
                  <c:v>615000</c:v>
                </c:pt>
                <c:pt idx="7">
                  <c:v>660000</c:v>
                </c:pt>
                <c:pt idx="8">
                  <c:v>705000</c:v>
                </c:pt>
                <c:pt idx="9">
                  <c:v>750000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19904"/>
        <c:axId val="82223872"/>
      </c:lineChart>
      <c:catAx>
        <c:axId val="7461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 i="0">
                    <a:solidFill>
                      <a:srgbClr val="000000"/>
                    </a:solidFill>
                    <a:latin typeface="+mn-lt"/>
                  </a:rPr>
                  <a:t>Menge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82223872"/>
        <c:crosses val="autoZero"/>
        <c:auto val="1"/>
        <c:lblAlgn val="ctr"/>
        <c:lblOffset val="100"/>
        <c:noMultiLvlLbl val="1"/>
      </c:catAx>
      <c:valAx>
        <c:axId val="822238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#,##0.00\ [$€-1]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746199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ru-R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609600</xdr:colOff>
      <xdr:row>3</xdr:row>
      <xdr:rowOff>180975</xdr:rowOff>
    </xdr:from>
    <xdr:ext cx="5715000" cy="3533775"/>
    <xdr:graphicFrame macro="">
      <xdr:nvGraphicFramePr>
        <xdr:cNvPr id="1501297435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tabSelected="1" workbookViewId="0">
      <selection sqref="A1:F1"/>
    </sheetView>
  </sheetViews>
  <sheetFormatPr defaultColWidth="12.5703125" defaultRowHeight="15" customHeight="1" x14ac:dyDescent="0.2"/>
  <cols>
    <col min="1" max="1" width="20.85546875" customWidth="1"/>
    <col min="2" max="2" width="16" customWidth="1"/>
    <col min="3" max="3" width="26.28515625" customWidth="1"/>
    <col min="4" max="4" width="21.140625" customWidth="1"/>
    <col min="5" max="5" width="21.5703125" customWidth="1"/>
    <col min="6" max="6" width="12.5703125" customWidth="1"/>
    <col min="7" max="7" width="19.7109375" customWidth="1"/>
    <col min="9" max="9" width="17.140625" customWidth="1"/>
    <col min="11" max="11" width="16.7109375" customWidth="1"/>
  </cols>
  <sheetData>
    <row r="1" spans="1:13" ht="15.75" customHeight="1" x14ac:dyDescent="0.35">
      <c r="A1" s="9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</row>
    <row r="2" spans="1:13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customHeight="1" x14ac:dyDescent="0.25">
      <c r="A3" s="1" t="s">
        <v>1</v>
      </c>
      <c r="B3" s="2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customHeight="1" x14ac:dyDescent="0.25">
      <c r="A4" s="1" t="s">
        <v>2</v>
      </c>
      <c r="B4" s="2">
        <v>90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customHeight="1" x14ac:dyDescent="0.25">
      <c r="A5" s="1" t="s">
        <v>3</v>
      </c>
      <c r="B5" s="2">
        <v>300000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customHeight="1" x14ac:dyDescent="0.25">
      <c r="A6" s="1" t="s">
        <v>4</v>
      </c>
      <c r="B6" s="2">
        <f>B3-B4</f>
        <v>110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5</v>
      </c>
      <c r="B7" s="3">
        <f>B5/B6</f>
        <v>2727.2727272727275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1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 x14ac:dyDescent="0.25">
      <c r="A10" s="11" t="s">
        <v>6</v>
      </c>
      <c r="B10" s="10"/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75" customHeight="1" x14ac:dyDescent="0.25">
      <c r="A12" s="1" t="s">
        <v>7</v>
      </c>
      <c r="B12" s="5" t="s">
        <v>8</v>
      </c>
      <c r="C12" s="5" t="s">
        <v>9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75" customHeight="1" x14ac:dyDescent="0.25">
      <c r="A13" s="3">
        <v>500</v>
      </c>
      <c r="B13" s="2">
        <f t="shared" ref="B13:B22" si="0">A13*$B$3</f>
        <v>100000</v>
      </c>
      <c r="C13" s="2">
        <f t="shared" ref="C13:C22" si="1">$B$5 + A13*$B$4</f>
        <v>345000</v>
      </c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 customHeight="1" x14ac:dyDescent="0.25">
      <c r="A14" s="3">
        <v>1000</v>
      </c>
      <c r="B14" s="2">
        <f t="shared" si="0"/>
        <v>200000</v>
      </c>
      <c r="C14" s="2">
        <f t="shared" si="1"/>
        <v>390000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 customHeight="1" x14ac:dyDescent="0.25">
      <c r="A15" s="3">
        <v>1500</v>
      </c>
      <c r="B15" s="2">
        <f t="shared" si="0"/>
        <v>300000</v>
      </c>
      <c r="C15" s="2">
        <f t="shared" si="1"/>
        <v>435000</v>
      </c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 customHeight="1" x14ac:dyDescent="0.25">
      <c r="A16" s="3">
        <v>2000</v>
      </c>
      <c r="B16" s="2">
        <f t="shared" si="0"/>
        <v>400000</v>
      </c>
      <c r="C16" s="2">
        <f t="shared" si="1"/>
        <v>480000</v>
      </c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.75" customHeight="1" x14ac:dyDescent="0.25">
      <c r="A17" s="3">
        <v>2500</v>
      </c>
      <c r="B17" s="2">
        <f t="shared" si="0"/>
        <v>500000</v>
      </c>
      <c r="C17" s="2">
        <f t="shared" si="1"/>
        <v>525000</v>
      </c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customHeight="1" x14ac:dyDescent="0.25">
      <c r="A18" s="3">
        <v>3000</v>
      </c>
      <c r="B18" s="2">
        <f t="shared" si="0"/>
        <v>600000</v>
      </c>
      <c r="C18" s="2">
        <f t="shared" si="1"/>
        <v>570000</v>
      </c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customHeight="1" x14ac:dyDescent="0.25">
      <c r="A19" s="3">
        <v>3500</v>
      </c>
      <c r="B19" s="2">
        <f t="shared" si="0"/>
        <v>700000</v>
      </c>
      <c r="C19" s="2">
        <f t="shared" si="1"/>
        <v>615000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 customHeight="1" x14ac:dyDescent="0.25">
      <c r="A20" s="3">
        <v>4000</v>
      </c>
      <c r="B20" s="2">
        <f t="shared" si="0"/>
        <v>800000</v>
      </c>
      <c r="C20" s="2">
        <f t="shared" si="1"/>
        <v>660000</v>
      </c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customHeight="1" x14ac:dyDescent="0.25">
      <c r="A21" s="3">
        <v>4500</v>
      </c>
      <c r="B21" s="2">
        <f t="shared" si="0"/>
        <v>900000</v>
      </c>
      <c r="C21" s="2">
        <f t="shared" si="1"/>
        <v>705000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customHeight="1" x14ac:dyDescent="0.25">
      <c r="A22" s="3">
        <v>5000</v>
      </c>
      <c r="B22" s="2">
        <f t="shared" si="0"/>
        <v>1000000</v>
      </c>
      <c r="C22" s="2">
        <f t="shared" si="1"/>
        <v>750000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.75" customHeight="1" x14ac:dyDescent="0.25">
      <c r="A25" s="12" t="s">
        <v>10</v>
      </c>
      <c r="B25" s="10"/>
      <c r="C25" s="10"/>
      <c r="D25" s="10"/>
      <c r="E25" s="10"/>
      <c r="F25" s="10"/>
      <c r="G25" s="10"/>
      <c r="H25" s="10"/>
      <c r="I25" s="1"/>
      <c r="J25" s="1"/>
      <c r="K25" s="1"/>
      <c r="L25" s="1"/>
      <c r="M25" s="1"/>
    </row>
    <row r="26" spans="1:13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.75" customHeight="1" x14ac:dyDescent="0.25">
      <c r="A27" s="6" t="s">
        <v>11</v>
      </c>
      <c r="B27" s="6" t="s">
        <v>12</v>
      </c>
      <c r="C27" s="6" t="s">
        <v>13</v>
      </c>
      <c r="D27" s="6" t="s">
        <v>1</v>
      </c>
      <c r="E27" s="6" t="s">
        <v>2</v>
      </c>
      <c r="F27" s="6" t="s">
        <v>8</v>
      </c>
      <c r="G27" s="6" t="s">
        <v>14</v>
      </c>
      <c r="H27" s="6" t="s">
        <v>15</v>
      </c>
      <c r="I27" s="6" t="s">
        <v>16</v>
      </c>
      <c r="J27" s="6" t="s">
        <v>17</v>
      </c>
      <c r="K27" s="6" t="s">
        <v>18</v>
      </c>
      <c r="L27" s="6" t="s">
        <v>19</v>
      </c>
      <c r="M27" s="6" t="s">
        <v>20</v>
      </c>
    </row>
    <row r="28" spans="1:13" ht="15.75" customHeight="1" x14ac:dyDescent="0.25">
      <c r="A28" s="1" t="s">
        <v>21</v>
      </c>
      <c r="B28" s="3">
        <v>1000</v>
      </c>
      <c r="C28" s="3">
        <v>950</v>
      </c>
      <c r="D28" s="2">
        <v>50</v>
      </c>
      <c r="E28" s="2">
        <v>30</v>
      </c>
      <c r="F28" s="2">
        <f t="shared" ref="F28:F30" si="2">C28*D28</f>
        <v>47500</v>
      </c>
      <c r="G28" s="2">
        <f t="shared" ref="G28:G30" si="3">B28*E28</f>
        <v>30000</v>
      </c>
      <c r="H28" s="2">
        <f t="shared" ref="H28:H30" si="4">F28-G28</f>
        <v>17500</v>
      </c>
      <c r="I28" s="2">
        <v>5000</v>
      </c>
      <c r="J28" s="2">
        <f t="shared" ref="J28:J30" si="5">H28-I28</f>
        <v>12500</v>
      </c>
      <c r="K28" s="2">
        <v>3000</v>
      </c>
      <c r="L28" s="2">
        <f t="shared" ref="L28:L30" si="6">J28-K28</f>
        <v>9500</v>
      </c>
      <c r="M28" s="3">
        <f t="shared" ref="M28:M31" si="7">H28/F28</f>
        <v>0.36842105263157893</v>
      </c>
    </row>
    <row r="29" spans="1:13" ht="15.75" customHeight="1" x14ac:dyDescent="0.25">
      <c r="A29" s="1" t="s">
        <v>22</v>
      </c>
      <c r="B29" s="3">
        <v>800</v>
      </c>
      <c r="C29" s="3">
        <v>750</v>
      </c>
      <c r="D29" s="2">
        <v>60</v>
      </c>
      <c r="E29" s="2">
        <v>35</v>
      </c>
      <c r="F29" s="2">
        <f t="shared" si="2"/>
        <v>45000</v>
      </c>
      <c r="G29" s="2">
        <f t="shared" si="3"/>
        <v>28000</v>
      </c>
      <c r="H29" s="2">
        <f t="shared" si="4"/>
        <v>17000</v>
      </c>
      <c r="I29" s="2">
        <v>4000</v>
      </c>
      <c r="J29" s="2">
        <f t="shared" si="5"/>
        <v>13000</v>
      </c>
      <c r="K29" s="2">
        <v>3000</v>
      </c>
      <c r="L29" s="2">
        <f t="shared" si="6"/>
        <v>10000</v>
      </c>
      <c r="M29" s="3">
        <f t="shared" si="7"/>
        <v>0.37777777777777777</v>
      </c>
    </row>
    <row r="30" spans="1:13" ht="15.75" customHeight="1" x14ac:dyDescent="0.25">
      <c r="A30" s="1" t="s">
        <v>23</v>
      </c>
      <c r="B30" s="3">
        <v>600</v>
      </c>
      <c r="C30" s="3">
        <v>550</v>
      </c>
      <c r="D30" s="2">
        <v>40</v>
      </c>
      <c r="E30" s="2">
        <v>22</v>
      </c>
      <c r="F30" s="2">
        <f t="shared" si="2"/>
        <v>22000</v>
      </c>
      <c r="G30" s="2">
        <f t="shared" si="3"/>
        <v>13200</v>
      </c>
      <c r="H30" s="2">
        <f t="shared" si="4"/>
        <v>8800</v>
      </c>
      <c r="I30" s="2">
        <v>2500</v>
      </c>
      <c r="J30" s="2">
        <f t="shared" si="5"/>
        <v>6300</v>
      </c>
      <c r="K30" s="2">
        <v>3000</v>
      </c>
      <c r="L30" s="2">
        <f t="shared" si="6"/>
        <v>3300</v>
      </c>
      <c r="M30" s="3">
        <f t="shared" si="7"/>
        <v>0.4</v>
      </c>
    </row>
    <row r="31" spans="1:13" ht="15.75" customHeight="1" x14ac:dyDescent="0.25">
      <c r="A31" s="4" t="s">
        <v>24</v>
      </c>
      <c r="B31" s="7">
        <f t="shared" ref="B31:L31" si="8">SUM(B28:B30)</f>
        <v>2400</v>
      </c>
      <c r="C31" s="7">
        <f t="shared" si="8"/>
        <v>2250</v>
      </c>
      <c r="D31" s="8">
        <f t="shared" si="8"/>
        <v>150</v>
      </c>
      <c r="E31" s="8">
        <f t="shared" si="8"/>
        <v>87</v>
      </c>
      <c r="F31" s="8">
        <f t="shared" si="8"/>
        <v>114500</v>
      </c>
      <c r="G31" s="8">
        <f t="shared" si="8"/>
        <v>71200</v>
      </c>
      <c r="H31" s="8">
        <f t="shared" si="8"/>
        <v>43300</v>
      </c>
      <c r="I31" s="8">
        <f t="shared" si="8"/>
        <v>11500</v>
      </c>
      <c r="J31" s="8">
        <f t="shared" si="8"/>
        <v>31800</v>
      </c>
      <c r="K31" s="8">
        <f t="shared" si="8"/>
        <v>9000</v>
      </c>
      <c r="L31" s="8">
        <f t="shared" si="8"/>
        <v>22800</v>
      </c>
      <c r="M31" s="7">
        <f t="shared" si="7"/>
        <v>0.37816593886462885</v>
      </c>
    </row>
    <row r="32" spans="1:13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F1"/>
    <mergeCell ref="A10:C10"/>
    <mergeCell ref="A25:H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Break-even &amp; DB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2025-11-27T15:49:43Z</dcterms:modified>
</cp:coreProperties>
</file>